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8_{426E360E-8562-46CA-AF4D-823CE5ABC5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13" i="1"/>
  <c r="G35" i="1"/>
  <c r="G30" i="1"/>
  <c r="G21" i="1"/>
  <c r="G4" i="1"/>
  <c r="G29" i="1"/>
  <c r="G24" i="1"/>
  <c r="G10" i="1"/>
  <c r="G6" i="1"/>
  <c r="G11" i="1"/>
  <c r="G39" i="1"/>
  <c r="G37" i="1"/>
  <c r="G8" i="1"/>
  <c r="G5" i="1"/>
  <c r="G36" i="1"/>
  <c r="G15" i="1"/>
  <c r="G14" i="1"/>
  <c r="G34" i="1"/>
  <c r="G18" i="1"/>
  <c r="G2" i="1"/>
  <c r="G9" i="1"/>
  <c r="G12" i="1"/>
  <c r="G19" i="1"/>
  <c r="G27" i="1"/>
  <c r="G40" i="1"/>
  <c r="G22" i="1"/>
  <c r="G31" i="1"/>
  <c r="G16" i="1"/>
  <c r="G23" i="1"/>
  <c r="G38" i="1"/>
  <c r="G7" i="1"/>
  <c r="G17" i="1"/>
  <c r="G3" i="1"/>
  <c r="G41" i="1"/>
  <c r="G42" i="1"/>
</calcChain>
</file>

<file path=xl/sharedStrings.xml><?xml version="1.0" encoding="utf-8"?>
<sst xmlns="http://schemas.openxmlformats.org/spreadsheetml/2006/main" count="256" uniqueCount="194">
  <si>
    <t>Nº expediente</t>
  </si>
  <si>
    <t>Objeto</t>
  </si>
  <si>
    <t>Tipo contrato</t>
  </si>
  <si>
    <t>Importe adjudicado</t>
  </si>
  <si>
    <t>Nombre proveedor</t>
  </si>
  <si>
    <t>CIF/NIF</t>
  </si>
  <si>
    <t>AD26-0001</t>
  </si>
  <si>
    <t>Suministros</t>
  </si>
  <si>
    <t>DIAPASO COMUNICACIO, S.L.</t>
  </si>
  <si>
    <t>B98818776</t>
  </si>
  <si>
    <t>03/02/2026 - 28/02/2026</t>
  </si>
  <si>
    <t>AD26-0002</t>
  </si>
  <si>
    <t>Servicios</t>
  </si>
  <si>
    <t>QUIRON PREVENCION, S.L.</t>
  </si>
  <si>
    <t>B64076482</t>
  </si>
  <si>
    <t>AD26-0004</t>
  </si>
  <si>
    <t>LABERIT SISTEMAS, S.L.</t>
  </si>
  <si>
    <t>B98064462</t>
  </si>
  <si>
    <t>AD26-0005</t>
  </si>
  <si>
    <t>GOOGLE COMMERCE LIMITED</t>
  </si>
  <si>
    <t>N0072508E</t>
  </si>
  <si>
    <t>AD26-0006</t>
  </si>
  <si>
    <t>ANTONIO NAVARRO SAIZ</t>
  </si>
  <si>
    <t>AD26-0007</t>
  </si>
  <si>
    <t>LA IMPRENTA COM GRAFICA, S.L.</t>
  </si>
  <si>
    <t>B96734108</t>
  </si>
  <si>
    <t>AD26-0008</t>
  </si>
  <si>
    <t xml:space="preserve">INFRAESTRUCTURES I SERVEIS DE TELECOMUNICACIONS I CERTIFICACIO SAU </t>
  </si>
  <si>
    <t>A40573396</t>
  </si>
  <si>
    <t>26/01/2025</t>
  </si>
  <si>
    <t>AD26-0009</t>
  </si>
  <si>
    <t>COLEGIO PROFESIONAL DE PERIODISTAS DE CASTILLA-LEÓN</t>
  </si>
  <si>
    <t>G40255630</t>
  </si>
  <si>
    <t>16/02/2025-29/03/2026</t>
  </si>
  <si>
    <t>AD26-0010</t>
  </si>
  <si>
    <t>CAMARA OFICIAL DE COMERCIO, INDUSTRIA Y SERVICIOS DE MADRID</t>
  </si>
  <si>
    <t>Q2873001H</t>
  </si>
  <si>
    <t>AD26-0011</t>
  </si>
  <si>
    <t>COPIES CLIXÉ, S.L.</t>
  </si>
  <si>
    <t>B96705769</t>
  </si>
  <si>
    <t>02/02/2026 - 05/02/2026</t>
  </si>
  <si>
    <t>AD26-0012</t>
  </si>
  <si>
    <t>MARIA JOSE MIQUEL ROMERO</t>
  </si>
  <si>
    <t>04/02/2026</t>
  </si>
  <si>
    <t>AD26-0013</t>
  </si>
  <si>
    <t>INNOVATE 4,0 CONSULTORIA AYUDAS PÚBLICAS</t>
  </si>
  <si>
    <t>B01734813</t>
  </si>
  <si>
    <t>03/02/2026-05/02/2026</t>
  </si>
  <si>
    <t>AD26-0014</t>
  </si>
  <si>
    <t>THINK BIG ADVISORY S.L.</t>
  </si>
  <si>
    <t>AD26-0015</t>
  </si>
  <si>
    <t>SANMUNVI S.L..</t>
  </si>
  <si>
    <t>AD26-0016</t>
  </si>
  <si>
    <t>GIL MARIA CAMPOS ALABAU</t>
  </si>
  <si>
    <t>AD26-0017</t>
  </si>
  <si>
    <t>CASVA SEGURIDAD S.L.</t>
  </si>
  <si>
    <t>B12508370</t>
  </si>
  <si>
    <t>31/03/2026</t>
  </si>
  <si>
    <t>AD26-0019</t>
  </si>
  <si>
    <t>JOSE JUAN AGUDO PEREIRA</t>
  </si>
  <si>
    <t>05/02/2026</t>
  </si>
  <si>
    <t>AD26-0020</t>
  </si>
  <si>
    <t>AD26-0021</t>
  </si>
  <si>
    <t>ROBERTO BAQUERO GARCÍA</t>
  </si>
  <si>
    <t>AD26-0022</t>
  </si>
  <si>
    <t>ELECNOR SERVICIOS Y PROYECTOS, S.A.U.</t>
  </si>
  <si>
    <t>A79486833</t>
  </si>
  <si>
    <t>AD26-0023</t>
  </si>
  <si>
    <t>DOSNOMADAS 2023, S.L.</t>
  </si>
  <si>
    <t>B16741472</t>
  </si>
  <si>
    <t>AD26-0025</t>
  </si>
  <si>
    <t>QUALITAS, OBRAS, SERVICIOS E INGENIERIA, S.L.</t>
  </si>
  <si>
    <t>B96591763</t>
  </si>
  <si>
    <t>AD26-0026</t>
  </si>
  <si>
    <t>MARGARITA FERRER MARÍ</t>
  </si>
  <si>
    <t>AD26-0027</t>
  </si>
  <si>
    <t>ESTIMADO JOSE ALFREDO, S.L.</t>
  </si>
  <si>
    <t>B97761027</t>
  </si>
  <si>
    <t>AD26-0028</t>
  </si>
  <si>
    <t xml:space="preserve"> L&amp;SMART ORION S.L.</t>
  </si>
  <si>
    <t>B24837213</t>
  </si>
  <si>
    <t>AD26-0029</t>
  </si>
  <si>
    <t>COLEGIO ECONOMISTAS VALENCIA</t>
  </si>
  <si>
    <t>Q4661002H</t>
  </si>
  <si>
    <t>07/04/2026-30/06/2026</t>
  </si>
  <si>
    <t>AD26-0030</t>
  </si>
  <si>
    <t>AD26-0031</t>
  </si>
  <si>
    <t>EVENTS BRANCH S.L.</t>
  </si>
  <si>
    <t>B67515783</t>
  </si>
  <si>
    <t>09/05/2026</t>
  </si>
  <si>
    <t>AD26-0034</t>
  </si>
  <si>
    <t>JOSE CARLOS HENRIQUEZ MEDINA</t>
  </si>
  <si>
    <t>AD26-0036</t>
  </si>
  <si>
    <t>VALIMEN, S.A.</t>
  </si>
  <si>
    <t>A46431730</t>
  </si>
  <si>
    <t>AD26-0037</t>
  </si>
  <si>
    <t>JOSE ALICARTE DOMINGO</t>
  </si>
  <si>
    <t>AD26-0038</t>
  </si>
  <si>
    <t>HUBSPOT IRELAND LIMITED</t>
  </si>
  <si>
    <t>IE9849471F</t>
  </si>
  <si>
    <t>AD26-0039</t>
  </si>
  <si>
    <t>LABORATORIOS DE CALIDAD Y TECNOLOGIA DE LOS MATERIALES S.L.</t>
  </si>
  <si>
    <t>B98447063</t>
  </si>
  <si>
    <t>30/04/2026</t>
  </si>
  <si>
    <t>AD26-0041</t>
  </si>
  <si>
    <t>AD26-0042</t>
  </si>
  <si>
    <t>Compra material oficina</t>
  </si>
  <si>
    <t>INFOR-OFI, S.L.</t>
  </si>
  <si>
    <t>B97113898</t>
  </si>
  <si>
    <t>15/03/2026</t>
  </si>
  <si>
    <t>AD26-0044</t>
  </si>
  <si>
    <t>Obras</t>
  </si>
  <si>
    <t>SOCIEDAD IBERICA DE CONSTRUCCIONES ELECTRICAS, S.A.</t>
  </si>
  <si>
    <t>A28002335</t>
  </si>
  <si>
    <t>AD26-0047</t>
  </si>
  <si>
    <t>CANVA PTY LTD</t>
  </si>
  <si>
    <t>EU372042198</t>
  </si>
  <si>
    <t>24/03/2026-23/03/2027</t>
  </si>
  <si>
    <t>AD26-0048</t>
  </si>
  <si>
    <t>ENVATO PTY, LTD.</t>
  </si>
  <si>
    <t>EU372010001</t>
  </si>
  <si>
    <t>AD26-0049</t>
  </si>
  <si>
    <t>ACRECENTA DEVELOPMENT SL</t>
  </si>
  <si>
    <t>ESB56637523</t>
  </si>
  <si>
    <t>AD26-0050</t>
  </si>
  <si>
    <t>AD26-0051</t>
  </si>
  <si>
    <t>VIRTUAL LEMON, S.L.</t>
  </si>
  <si>
    <t>B73930109</t>
  </si>
  <si>
    <t>Fecha aprobación</t>
  </si>
  <si>
    <t>IVA aplicable</t>
  </si>
  <si>
    <t>Importe adjudicado incluido IVA</t>
  </si>
  <si>
    <t>Duración</t>
  </si>
  <si>
    <t>Grabación y edición audiovisual</t>
  </si>
  <si>
    <t>Formación</t>
  </si>
  <si>
    <t>Almacenamiento copias seguridad</t>
  </si>
  <si>
    <t xml:space="preserve">Asesoramiento legal </t>
  </si>
  <si>
    <t>Impresión material</t>
  </si>
  <si>
    <t>Certificado digital de representante</t>
  </si>
  <si>
    <t>Ponencia</t>
  </si>
  <si>
    <t>Instalación  cámara seguridad</t>
  </si>
  <si>
    <t>Asistencia jurídica</t>
  </si>
  <si>
    <t>Reparación roseta</t>
  </si>
  <si>
    <t>Mantenimiento web</t>
  </si>
  <si>
    <t>Jardinería</t>
  </si>
  <si>
    <t xml:space="preserve">Licencia streaming </t>
  </si>
  <si>
    <t xml:space="preserve">Cobertura fotográfica actividades </t>
  </si>
  <si>
    <t>Campaña difusión redes sociales</t>
  </si>
  <si>
    <t>Asesoramiento técnico</t>
  </si>
  <si>
    <t>Impresión cartelería</t>
  </si>
  <si>
    <t xml:space="preserve">Grabación y edición audiovisual </t>
  </si>
  <si>
    <t>Catering</t>
  </si>
  <si>
    <t>Servicio notarial</t>
  </si>
  <si>
    <t xml:space="preserve">Licencia software </t>
  </si>
  <si>
    <t>Instalación roseta</t>
  </si>
  <si>
    <t>Demolición jardineras</t>
  </si>
  <si>
    <t xml:space="preserve">Licencia  Canva </t>
  </si>
  <si>
    <t xml:space="preserve">Licencia  Envato </t>
  </si>
  <si>
    <t>Licencia borrado seguro dispositivos</t>
  </si>
  <si>
    <t xml:space="preserve">Servicio técnico streaming </t>
  </si>
  <si>
    <t>Dinamización jornada</t>
  </si>
  <si>
    <t>Pruebas estanqueidad</t>
  </si>
  <si>
    <t>28/01/2026-27/01/2027</t>
  </si>
  <si>
    <t>13/02/2026-28/02/2026</t>
  </si>
  <si>
    <t>28/01/2026- 31/12/2026</t>
  </si>
  <si>
    <t>19/01/2026-31/12/2026</t>
  </si>
  <si>
    <t>02/02/2026 31/03/2026</t>
  </si>
  <si>
    <t>12/03/2026-13/03/2026</t>
  </si>
  <si>
    <t>09/02/2026-08/02/2027</t>
  </si>
  <si>
    <t>15/05/2026-19/05/2026</t>
  </si>
  <si>
    <t>18/02/2026-28/02/2026</t>
  </si>
  <si>
    <t>13/02/2026-31/12/2026</t>
  </si>
  <si>
    <t>13/02/2026-30/04/2026</t>
  </si>
  <si>
    <t>02/03/2026-31/12/2026</t>
  </si>
  <si>
    <t>02/03/2026-30/10/2026</t>
  </si>
  <si>
    <t>02/03/2026-30/09/2026</t>
  </si>
  <si>
    <t>26/02/2026</t>
  </si>
  <si>
    <t>02/03/2026-30/04/2026</t>
  </si>
  <si>
    <t>06/03/2026</t>
  </si>
  <si>
    <t>02/03/2026</t>
  </si>
  <si>
    <t>05/03/2026-04/06/2026</t>
  </si>
  <si>
    <t>13/03/2026-30/04/2026</t>
  </si>
  <si>
    <t>20/04/2026-19/04/2027</t>
  </si>
  <si>
    <t>26/03/2026-25/03/2027</t>
  </si>
  <si>
    <t>16/04/2026</t>
  </si>
  <si>
    <t>B40655920</t>
  </si>
  <si>
    <t>B56228158</t>
  </si>
  <si>
    <t>***2391**</t>
  </si>
  <si>
    <t>***1453**</t>
  </si>
  <si>
    <t>***0978**</t>
  </si>
  <si>
    <t>***5309**</t>
  </si>
  <si>
    <t>***4354**</t>
  </si>
  <si>
    <t>***5190**</t>
  </si>
  <si>
    <t>***4857**</t>
  </si>
  <si>
    <t>***0937**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</si>
</sst>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;[Red]#,##0.00\ &quot;€&quot;"/>
  </numFmts>
  <fonts count="3" x14ac:knownFonts="1"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165" fontId="1" fillId="2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#,##0.00\ &quot;€&quot;;[Red]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#,##0.00\ &quot;€&quot;;[Red]#,##0.00\ &quot;€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#,##0.00\ &quot;€&quot;;[Red]#,##0.00\ &quot;€&quot;"/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2" totalsRowShown="0" headerRowDxfId="4" dataDxfId="3">
  <autoFilter ref="A1:J42" xr:uid="{00000000-0009-0000-0100-000001000000}"/>
  <sortState xmlns:xlrd2="http://schemas.microsoft.com/office/spreadsheetml/2017/richdata2" ref="A2:J42">
    <sortCondition ref="H2:H42"/>
  </sortState>
  <tableColumns count="10">
    <tableColumn id="2" xr3:uid="{00000000-0010-0000-0000-000002000000}" name="Nº expediente" dataDxfId="11"/>
    <tableColumn id="3" xr3:uid="{00000000-0010-0000-0000-000003000000}" name="Objeto" dataDxfId="10"/>
    <tableColumn id="4" xr3:uid="{00000000-0010-0000-0000-000004000000}" name="Tipo contrato" dataDxfId="9"/>
    <tableColumn id="5" xr3:uid="{00000000-0010-0000-0000-000005000000}" name="Fecha aprobación" dataDxfId="8"/>
    <tableColumn id="7" xr3:uid="{00000000-0010-0000-0000-000007000000}" name="Importe adjudicado" dataDxfId="1"/>
    <tableColumn id="1" xr3:uid="{B91D383A-4BA2-4D21-80DC-BDEF247C814D}" name="IVA aplicable" dataDxfId="0"/>
    <tableColumn id="8" xr3:uid="{23AE0C23-66F2-4000-8D21-A51ADDB6866E}" name="Importe adjudicado incluido IVA" dataDxfId="2">
      <calculatedColumnFormula>Table1[[#This Row],[Importe adjudicado]]+Table1[[#This Row],[IVA aplicable]]</calculatedColumnFormula>
    </tableColumn>
    <tableColumn id="9" xr3:uid="{00000000-0010-0000-0000-000009000000}" name="Nombre proveedor" dataDxfId="7"/>
    <tableColumn id="10" xr3:uid="{00000000-0010-0000-0000-00000A000000}" name="CIF/NIF" dataDxfId="6"/>
    <tableColumn id="18" xr3:uid="{00000000-0010-0000-0000-000012000000}" name="Duración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workbookViewId="0">
      <pane ySplit="1" topLeftCell="A2" activePane="bottomLeft" state="frozen"/>
      <selection pane="bottomLeft" activeCell="I36" sqref="I36"/>
    </sheetView>
  </sheetViews>
  <sheetFormatPr baseColWidth="10" defaultColWidth="11.44140625" defaultRowHeight="14.4" x14ac:dyDescent="0.3"/>
  <cols>
    <col min="1" max="1" width="11.109375" customWidth="1"/>
    <col min="2" max="2" width="32.44140625" customWidth="1"/>
    <col min="3" max="3" width="13.21875" customWidth="1"/>
    <col min="4" max="4" width="14.6640625" style="1" customWidth="1"/>
    <col min="5" max="5" width="14.6640625" style="11" customWidth="1"/>
    <col min="6" max="6" width="11.77734375" style="11" customWidth="1"/>
    <col min="7" max="7" width="13.6640625" style="11" customWidth="1"/>
    <col min="8" max="8" width="53.44140625" customWidth="1"/>
    <col min="9" max="9" width="14.109375" style="1" customWidth="1"/>
    <col min="10" max="10" width="24.5546875" style="1" customWidth="1"/>
  </cols>
  <sheetData>
    <row r="1" spans="1:10" ht="43.2" x14ac:dyDescent="0.3">
      <c r="A1" s="2" t="s">
        <v>0</v>
      </c>
      <c r="B1" s="2" t="s">
        <v>1</v>
      </c>
      <c r="C1" s="2" t="s">
        <v>2</v>
      </c>
      <c r="D1" s="3" t="s">
        <v>128</v>
      </c>
      <c r="E1" s="12" t="s">
        <v>3</v>
      </c>
      <c r="F1" s="12" t="s">
        <v>129</v>
      </c>
      <c r="G1" s="9" t="s">
        <v>130</v>
      </c>
      <c r="H1" s="2" t="s">
        <v>4</v>
      </c>
      <c r="I1" s="3" t="s">
        <v>5</v>
      </c>
      <c r="J1" s="3" t="s">
        <v>131</v>
      </c>
    </row>
    <row r="2" spans="1:10" x14ac:dyDescent="0.3">
      <c r="A2" s="4" t="s">
        <v>78</v>
      </c>
      <c r="B2" s="4" t="s">
        <v>147</v>
      </c>
      <c r="C2" s="4" t="s">
        <v>12</v>
      </c>
      <c r="D2" s="5">
        <v>46083</v>
      </c>
      <c r="E2" s="10">
        <v>3799.95</v>
      </c>
      <c r="F2" s="10">
        <v>797.99</v>
      </c>
      <c r="G2" s="10">
        <f>Table1[[#This Row],[Importe adjudicado]]+Table1[[#This Row],[IVA aplicable]]</f>
        <v>4597.9399999999996</v>
      </c>
      <c r="H2" s="4" t="s">
        <v>79</v>
      </c>
      <c r="I2" s="6" t="s">
        <v>80</v>
      </c>
      <c r="J2" s="6" t="s">
        <v>174</v>
      </c>
    </row>
    <row r="3" spans="1:10" x14ac:dyDescent="0.3">
      <c r="A3" s="4" t="s">
        <v>121</v>
      </c>
      <c r="B3" s="4" t="s">
        <v>157</v>
      </c>
      <c r="C3" s="4" t="s">
        <v>12</v>
      </c>
      <c r="D3" s="5">
        <v>46107</v>
      </c>
      <c r="E3" s="10">
        <v>300</v>
      </c>
      <c r="F3" s="10">
        <v>63</v>
      </c>
      <c r="G3" s="10">
        <f>Table1[[#This Row],[Importe adjudicado]]+Table1[[#This Row],[IVA aplicable]]</f>
        <v>363</v>
      </c>
      <c r="H3" s="4" t="s">
        <v>122</v>
      </c>
      <c r="I3" s="6" t="s">
        <v>123</v>
      </c>
      <c r="J3" s="6" t="s">
        <v>182</v>
      </c>
    </row>
    <row r="4" spans="1:10" x14ac:dyDescent="0.3">
      <c r="A4" s="4" t="s">
        <v>21</v>
      </c>
      <c r="B4" s="4" t="s">
        <v>135</v>
      </c>
      <c r="C4" s="4" t="s">
        <v>12</v>
      </c>
      <c r="D4" s="5">
        <v>46066</v>
      </c>
      <c r="E4" s="10">
        <v>650</v>
      </c>
      <c r="F4" s="10">
        <v>786.5</v>
      </c>
      <c r="G4" s="10">
        <f>Table1[[#This Row],[Importe adjudicado]]+Table1[[#This Row],[IVA aplicable]]</f>
        <v>1436.5</v>
      </c>
      <c r="H4" s="4" t="s">
        <v>22</v>
      </c>
      <c r="I4" s="6" t="s">
        <v>186</v>
      </c>
      <c r="J4" s="6" t="s">
        <v>162</v>
      </c>
    </row>
    <row r="5" spans="1:10" x14ac:dyDescent="0.3">
      <c r="A5" s="4" t="s">
        <v>61</v>
      </c>
      <c r="B5" s="4" t="s">
        <v>140</v>
      </c>
      <c r="C5" s="4" t="s">
        <v>12</v>
      </c>
      <c r="D5" s="5">
        <v>46066</v>
      </c>
      <c r="E5" s="10">
        <v>5800</v>
      </c>
      <c r="F5" s="10">
        <v>1218</v>
      </c>
      <c r="G5" s="10">
        <f>Table1[[#This Row],[Importe adjudicado]]+Table1[[#This Row],[IVA aplicable]]</f>
        <v>7018</v>
      </c>
      <c r="H5" s="4" t="s">
        <v>22</v>
      </c>
      <c r="I5" s="6" t="s">
        <v>186</v>
      </c>
      <c r="J5" s="7" t="s">
        <v>167</v>
      </c>
    </row>
    <row r="6" spans="1:10" x14ac:dyDescent="0.3">
      <c r="A6" s="4" t="s">
        <v>34</v>
      </c>
      <c r="B6" s="4" t="s">
        <v>133</v>
      </c>
      <c r="C6" s="4" t="s">
        <v>12</v>
      </c>
      <c r="D6" s="5">
        <v>46062</v>
      </c>
      <c r="E6" s="10">
        <v>120</v>
      </c>
      <c r="F6" s="10">
        <v>0</v>
      </c>
      <c r="G6" s="10">
        <f>Table1[[#This Row],[Importe adjudicado]]+Table1[[#This Row],[IVA aplicable]]</f>
        <v>120</v>
      </c>
      <c r="H6" s="4" t="s">
        <v>35</v>
      </c>
      <c r="I6" s="6" t="s">
        <v>36</v>
      </c>
      <c r="J6" s="6" t="s">
        <v>166</v>
      </c>
    </row>
    <row r="7" spans="1:10" x14ac:dyDescent="0.3">
      <c r="A7" s="4" t="s">
        <v>114</v>
      </c>
      <c r="B7" s="4" t="s">
        <v>155</v>
      </c>
      <c r="C7" s="4" t="s">
        <v>7</v>
      </c>
      <c r="D7" s="5">
        <v>46104</v>
      </c>
      <c r="E7" s="10">
        <v>139.9</v>
      </c>
      <c r="F7" s="10">
        <v>0</v>
      </c>
      <c r="G7" s="10">
        <f>Table1[[#This Row],[Importe adjudicado]]+Table1[[#This Row],[IVA aplicable]]</f>
        <v>139.9</v>
      </c>
      <c r="H7" s="4" t="s">
        <v>115</v>
      </c>
      <c r="I7" s="6" t="s">
        <v>116</v>
      </c>
      <c r="J7" s="6" t="s">
        <v>117</v>
      </c>
    </row>
    <row r="8" spans="1:10" x14ac:dyDescent="0.3">
      <c r="A8" s="4" t="s">
        <v>54</v>
      </c>
      <c r="B8" s="4" t="s">
        <v>139</v>
      </c>
      <c r="C8" s="4" t="s">
        <v>7</v>
      </c>
      <c r="D8" s="5">
        <v>46058</v>
      </c>
      <c r="E8" s="10">
        <v>1009.71</v>
      </c>
      <c r="F8" s="10">
        <v>212.04</v>
      </c>
      <c r="G8" s="10">
        <f>Table1[[#This Row],[Importe adjudicado]]+Table1[[#This Row],[IVA aplicable]]</f>
        <v>1221.75</v>
      </c>
      <c r="H8" s="4" t="s">
        <v>55</v>
      </c>
      <c r="I8" s="6" t="s">
        <v>56</v>
      </c>
      <c r="J8" s="6" t="s">
        <v>57</v>
      </c>
    </row>
    <row r="9" spans="1:10" x14ac:dyDescent="0.3">
      <c r="A9" s="4" t="s">
        <v>81</v>
      </c>
      <c r="B9" s="4" t="s">
        <v>133</v>
      </c>
      <c r="C9" s="4" t="s">
        <v>12</v>
      </c>
      <c r="D9" s="5">
        <v>46083</v>
      </c>
      <c r="E9" s="10">
        <v>1134</v>
      </c>
      <c r="F9" s="10">
        <v>0</v>
      </c>
      <c r="G9" s="10">
        <f>Table1[[#This Row],[Importe adjudicado]]+Table1[[#This Row],[IVA aplicable]]</f>
        <v>1134</v>
      </c>
      <c r="H9" s="4" t="s">
        <v>82</v>
      </c>
      <c r="I9" s="6" t="s">
        <v>83</v>
      </c>
      <c r="J9" s="6" t="s">
        <v>84</v>
      </c>
    </row>
    <row r="10" spans="1:10" x14ac:dyDescent="0.3">
      <c r="A10" s="4" t="s">
        <v>30</v>
      </c>
      <c r="B10" s="4" t="s">
        <v>133</v>
      </c>
      <c r="C10" s="4" t="s">
        <v>12</v>
      </c>
      <c r="D10" s="5">
        <v>46062</v>
      </c>
      <c r="E10" s="10">
        <v>119</v>
      </c>
      <c r="F10" s="10">
        <v>0</v>
      </c>
      <c r="G10" s="10">
        <f>Table1[[#This Row],[Importe adjudicado]]+Table1[[#This Row],[IVA aplicable]]</f>
        <v>119</v>
      </c>
      <c r="H10" s="4" t="s">
        <v>31</v>
      </c>
      <c r="I10" s="6" t="s">
        <v>32</v>
      </c>
      <c r="J10" s="6" t="s">
        <v>33</v>
      </c>
    </row>
    <row r="11" spans="1:10" x14ac:dyDescent="0.3">
      <c r="A11" s="4" t="s">
        <v>37</v>
      </c>
      <c r="B11" s="4" t="s">
        <v>136</v>
      </c>
      <c r="C11" s="4" t="s">
        <v>7</v>
      </c>
      <c r="D11" s="5">
        <v>46055</v>
      </c>
      <c r="E11" s="10">
        <v>8.49</v>
      </c>
      <c r="F11" s="10">
        <v>1.78</v>
      </c>
      <c r="G11" s="10">
        <f>Table1[[#This Row],[Importe adjudicado]]+Table1[[#This Row],[IVA aplicable]]</f>
        <v>10.27</v>
      </c>
      <c r="H11" s="4" t="s">
        <v>38</v>
      </c>
      <c r="I11" s="6" t="s">
        <v>39</v>
      </c>
      <c r="J11" s="6" t="s">
        <v>40</v>
      </c>
    </row>
    <row r="12" spans="1:10" x14ac:dyDescent="0.3">
      <c r="A12" s="4" t="s">
        <v>85</v>
      </c>
      <c r="B12" s="4" t="s">
        <v>148</v>
      </c>
      <c r="C12" s="4" t="s">
        <v>12</v>
      </c>
      <c r="D12" s="5">
        <v>46083</v>
      </c>
      <c r="E12" s="10">
        <v>74.52</v>
      </c>
      <c r="F12" s="10">
        <v>15.65</v>
      </c>
      <c r="G12" s="10">
        <f>Table1[[#This Row],[Importe adjudicado]]+Table1[[#This Row],[IVA aplicable]]</f>
        <v>90.17</v>
      </c>
      <c r="H12" s="4" t="s">
        <v>38</v>
      </c>
      <c r="I12" s="6" t="s">
        <v>39</v>
      </c>
      <c r="J12" s="6" t="s">
        <v>175</v>
      </c>
    </row>
    <row r="13" spans="1:10" x14ac:dyDescent="0.3">
      <c r="A13" s="4" t="s">
        <v>6</v>
      </c>
      <c r="B13" s="4" t="s">
        <v>132</v>
      </c>
      <c r="C13" s="4" t="s">
        <v>12</v>
      </c>
      <c r="D13" s="5">
        <v>46055</v>
      </c>
      <c r="E13" s="10">
        <v>1875</v>
      </c>
      <c r="F13" s="10">
        <v>393.75</v>
      </c>
      <c r="G13" s="10">
        <f>Table1[[#This Row],[Importe adjudicado]]+Table1[[#This Row],[IVA aplicable]]</f>
        <v>2268.75</v>
      </c>
      <c r="H13" s="4" t="s">
        <v>8</v>
      </c>
      <c r="I13" s="6" t="s">
        <v>9</v>
      </c>
      <c r="J13" s="6" t="s">
        <v>10</v>
      </c>
    </row>
    <row r="14" spans="1:10" x14ac:dyDescent="0.3">
      <c r="A14" s="4" t="s">
        <v>67</v>
      </c>
      <c r="B14" s="4" t="s">
        <v>142</v>
      </c>
      <c r="C14" s="4" t="s">
        <v>12</v>
      </c>
      <c r="D14" s="5">
        <v>46066</v>
      </c>
      <c r="E14" s="10">
        <v>605.82000000000005</v>
      </c>
      <c r="F14" s="10">
        <v>127.22</v>
      </c>
      <c r="G14" s="10">
        <f>Table1[[#This Row],[Importe adjudicado]]+Table1[[#This Row],[IVA aplicable]]</f>
        <v>733.04000000000008</v>
      </c>
      <c r="H14" s="4" t="s">
        <v>68</v>
      </c>
      <c r="I14" s="6" t="s">
        <v>69</v>
      </c>
      <c r="J14" s="6" t="s">
        <v>170</v>
      </c>
    </row>
    <row r="15" spans="1:10" x14ac:dyDescent="0.3">
      <c r="A15" s="4" t="s">
        <v>64</v>
      </c>
      <c r="B15" s="4" t="s">
        <v>141</v>
      </c>
      <c r="C15" s="4" t="s">
        <v>12</v>
      </c>
      <c r="D15" s="5">
        <v>46071</v>
      </c>
      <c r="E15" s="10">
        <v>171.09</v>
      </c>
      <c r="F15" s="10">
        <v>35.93</v>
      </c>
      <c r="G15" s="10">
        <f>Table1[[#This Row],[Importe adjudicado]]+Table1[[#This Row],[IVA aplicable]]</f>
        <v>207.02</v>
      </c>
      <c r="H15" s="4" t="s">
        <v>65</v>
      </c>
      <c r="I15" s="6" t="s">
        <v>66</v>
      </c>
      <c r="J15" s="6" t="s">
        <v>169</v>
      </c>
    </row>
    <row r="16" spans="1:10" x14ac:dyDescent="0.3">
      <c r="A16" s="4" t="s">
        <v>104</v>
      </c>
      <c r="B16" s="4" t="s">
        <v>153</v>
      </c>
      <c r="C16" s="4" t="s">
        <v>12</v>
      </c>
      <c r="D16" s="5">
        <v>46087</v>
      </c>
      <c r="E16" s="10">
        <v>321.33999999999997</v>
      </c>
      <c r="F16" s="10">
        <v>67.48</v>
      </c>
      <c r="G16" s="10">
        <f>Table1[[#This Row],[Importe adjudicado]]+Table1[[#This Row],[IVA aplicable]]</f>
        <v>388.82</v>
      </c>
      <c r="H16" s="4" t="s">
        <v>65</v>
      </c>
      <c r="I16" s="6" t="s">
        <v>66</v>
      </c>
      <c r="J16" s="6" t="s">
        <v>57</v>
      </c>
    </row>
    <row r="17" spans="1:10" x14ac:dyDescent="0.3">
      <c r="A17" s="4" t="s">
        <v>118</v>
      </c>
      <c r="B17" s="4" t="s">
        <v>156</v>
      </c>
      <c r="C17" s="4" t="s">
        <v>7</v>
      </c>
      <c r="D17" s="5">
        <v>46104</v>
      </c>
      <c r="E17" s="10">
        <v>174</v>
      </c>
      <c r="F17" s="10">
        <v>0</v>
      </c>
      <c r="G17" s="10">
        <f>Table1[[#This Row],[Importe adjudicado]]+Table1[[#This Row],[IVA aplicable]]</f>
        <v>174</v>
      </c>
      <c r="H17" s="4" t="s">
        <v>119</v>
      </c>
      <c r="I17" s="6" t="s">
        <v>120</v>
      </c>
      <c r="J17" s="6" t="s">
        <v>181</v>
      </c>
    </row>
    <row r="18" spans="1:10" x14ac:dyDescent="0.3">
      <c r="A18" s="4" t="s">
        <v>75</v>
      </c>
      <c r="B18" s="4" t="s">
        <v>146</v>
      </c>
      <c r="C18" s="4" t="s">
        <v>12</v>
      </c>
      <c r="D18" s="5">
        <v>46083</v>
      </c>
      <c r="E18" s="10">
        <v>430</v>
      </c>
      <c r="F18" s="10">
        <v>90.3</v>
      </c>
      <c r="G18" s="10">
        <f>Table1[[#This Row],[Importe adjudicado]]+Table1[[#This Row],[IVA aplicable]]</f>
        <v>520.29999999999995</v>
      </c>
      <c r="H18" s="4" t="s">
        <v>76</v>
      </c>
      <c r="I18" s="6" t="s">
        <v>77</v>
      </c>
      <c r="J18" s="6" t="s">
        <v>173</v>
      </c>
    </row>
    <row r="19" spans="1:10" x14ac:dyDescent="0.3">
      <c r="A19" s="4" t="s">
        <v>86</v>
      </c>
      <c r="B19" s="8" t="s">
        <v>159</v>
      </c>
      <c r="C19" s="4" t="s">
        <v>12</v>
      </c>
      <c r="D19" s="5">
        <v>46107</v>
      </c>
      <c r="E19" s="10">
        <v>1500</v>
      </c>
      <c r="F19" s="10">
        <v>315</v>
      </c>
      <c r="G19" s="10">
        <f>Table1[[#This Row],[Importe adjudicado]]+Table1[[#This Row],[IVA aplicable]]</f>
        <v>1815</v>
      </c>
      <c r="H19" s="4" t="s">
        <v>87</v>
      </c>
      <c r="I19" s="6" t="s">
        <v>88</v>
      </c>
      <c r="J19" s="6" t="s">
        <v>89</v>
      </c>
    </row>
    <row r="20" spans="1:10" x14ac:dyDescent="0.3">
      <c r="A20" s="4" t="s">
        <v>52</v>
      </c>
      <c r="B20" s="4" t="s">
        <v>138</v>
      </c>
      <c r="C20" s="4" t="s">
        <v>12</v>
      </c>
      <c r="D20" s="5">
        <v>46055</v>
      </c>
      <c r="E20" s="10">
        <v>252</v>
      </c>
      <c r="F20" s="10">
        <v>0</v>
      </c>
      <c r="G20" s="10">
        <v>214.2</v>
      </c>
      <c r="H20" s="4" t="s">
        <v>53</v>
      </c>
      <c r="I20" s="6" t="s">
        <v>187</v>
      </c>
      <c r="J20" s="6" t="s">
        <v>47</v>
      </c>
    </row>
    <row r="21" spans="1:10" x14ac:dyDescent="0.3">
      <c r="A21" s="4" t="s">
        <v>18</v>
      </c>
      <c r="B21" s="4" t="s">
        <v>144</v>
      </c>
      <c r="C21" s="4" t="s">
        <v>7</v>
      </c>
      <c r="D21" s="5">
        <v>46050</v>
      </c>
      <c r="E21" s="10">
        <v>138.72</v>
      </c>
      <c r="F21" s="10">
        <v>29.16</v>
      </c>
      <c r="G21" s="10">
        <f>Table1[[#This Row],[Importe adjudicado]]+Table1[[#This Row],[IVA aplicable]]</f>
        <v>167.88</v>
      </c>
      <c r="H21" s="4" t="s">
        <v>19</v>
      </c>
      <c r="I21" s="6" t="s">
        <v>20</v>
      </c>
      <c r="J21" s="6" t="s">
        <v>163</v>
      </c>
    </row>
    <row r="22" spans="1:10" x14ac:dyDescent="0.3">
      <c r="A22" s="4" t="s">
        <v>97</v>
      </c>
      <c r="B22" s="4" t="s">
        <v>152</v>
      </c>
      <c r="C22" s="4" t="s">
        <v>7</v>
      </c>
      <c r="D22" s="5">
        <v>46085</v>
      </c>
      <c r="E22" s="10">
        <v>3105</v>
      </c>
      <c r="F22" s="10">
        <v>0</v>
      </c>
      <c r="G22" s="10">
        <f>Table1[[#This Row],[Importe adjudicado]]+Table1[[#This Row],[IVA aplicable]]</f>
        <v>3105</v>
      </c>
      <c r="H22" s="4" t="s">
        <v>98</v>
      </c>
      <c r="I22" s="6" t="s">
        <v>99</v>
      </c>
      <c r="J22" s="6" t="s">
        <v>179</v>
      </c>
    </row>
    <row r="23" spans="1:10" x14ac:dyDescent="0.3">
      <c r="A23" s="4" t="s">
        <v>105</v>
      </c>
      <c r="B23" s="4" t="s">
        <v>106</v>
      </c>
      <c r="C23" s="4" t="s">
        <v>7</v>
      </c>
      <c r="D23" s="5">
        <v>46092</v>
      </c>
      <c r="E23" s="10">
        <v>60.49</v>
      </c>
      <c r="F23" s="10">
        <v>12.7</v>
      </c>
      <c r="G23" s="10">
        <f>Table1[[#This Row],[Importe adjudicado]]+Table1[[#This Row],[IVA aplicable]]</f>
        <v>73.19</v>
      </c>
      <c r="H23" s="4" t="s">
        <v>107</v>
      </c>
      <c r="I23" s="6" t="s">
        <v>108</v>
      </c>
      <c r="J23" s="6" t="s">
        <v>109</v>
      </c>
    </row>
    <row r="24" spans="1:10" x14ac:dyDescent="0.3">
      <c r="A24" s="4" t="s">
        <v>26</v>
      </c>
      <c r="B24" s="4" t="s">
        <v>137</v>
      </c>
      <c r="C24" s="4" t="s">
        <v>7</v>
      </c>
      <c r="D24" s="5">
        <v>46058</v>
      </c>
      <c r="E24" s="10">
        <v>28</v>
      </c>
      <c r="F24" s="10">
        <v>5.88</v>
      </c>
      <c r="G24" s="10">
        <f>Table1[[#This Row],[Importe adjudicado]]+Table1[[#This Row],[IVA aplicable]]</f>
        <v>33.880000000000003</v>
      </c>
      <c r="H24" s="4" t="s">
        <v>27</v>
      </c>
      <c r="I24" s="6" t="s">
        <v>28</v>
      </c>
      <c r="J24" s="6" t="s">
        <v>29</v>
      </c>
    </row>
    <row r="25" spans="1:10" x14ac:dyDescent="0.3">
      <c r="A25" s="4" t="s">
        <v>44</v>
      </c>
      <c r="B25" s="4" t="s">
        <v>138</v>
      </c>
      <c r="C25" s="4" t="s">
        <v>12</v>
      </c>
      <c r="D25" s="5">
        <v>46055</v>
      </c>
      <c r="E25" s="10">
        <v>84</v>
      </c>
      <c r="F25" s="10">
        <v>17.64</v>
      </c>
      <c r="G25" s="10">
        <f>Table1[[#This Row],[Importe adjudicado]]+Table1[[#This Row],[IVA aplicable]]</f>
        <v>101.64</v>
      </c>
      <c r="H25" s="4" t="s">
        <v>45</v>
      </c>
      <c r="I25" s="6" t="s">
        <v>46</v>
      </c>
      <c r="J25" s="6" t="s">
        <v>47</v>
      </c>
    </row>
    <row r="26" spans="1:10" x14ac:dyDescent="0.3">
      <c r="A26" s="4" t="s">
        <v>95</v>
      </c>
      <c r="B26" s="4" t="s">
        <v>151</v>
      </c>
      <c r="C26" s="4" t="s">
        <v>12</v>
      </c>
      <c r="D26" s="5">
        <v>46087</v>
      </c>
      <c r="E26" s="10">
        <v>43.3</v>
      </c>
      <c r="F26" s="10">
        <v>9.09</v>
      </c>
      <c r="G26" s="10">
        <v>45.89</v>
      </c>
      <c r="H26" s="4" t="s">
        <v>96</v>
      </c>
      <c r="I26" s="6" t="s">
        <v>188</v>
      </c>
      <c r="J26" s="6" t="s">
        <v>178</v>
      </c>
    </row>
    <row r="27" spans="1:10" x14ac:dyDescent="0.3">
      <c r="A27" s="4" t="s">
        <v>90</v>
      </c>
      <c r="B27" s="4" t="s">
        <v>149</v>
      </c>
      <c r="C27" s="4" t="s">
        <v>12</v>
      </c>
      <c r="D27" s="5">
        <v>46083</v>
      </c>
      <c r="E27" s="10">
        <v>400</v>
      </c>
      <c r="F27" s="10">
        <v>84</v>
      </c>
      <c r="G27" s="10">
        <f>Table1[[#This Row],[Importe adjudicado]]+Table1[[#This Row],[IVA aplicable]]</f>
        <v>484</v>
      </c>
      <c r="H27" s="4" t="s">
        <v>91</v>
      </c>
      <c r="I27" s="6" t="s">
        <v>189</v>
      </c>
      <c r="J27" s="6" t="s">
        <v>176</v>
      </c>
    </row>
    <row r="28" spans="1:10" x14ac:dyDescent="0.3">
      <c r="A28" s="4" t="s">
        <v>58</v>
      </c>
      <c r="B28" s="4" t="s">
        <v>138</v>
      </c>
      <c r="C28" s="4" t="s">
        <v>12</v>
      </c>
      <c r="D28" s="5">
        <v>46058</v>
      </c>
      <c r="E28" s="10">
        <v>336</v>
      </c>
      <c r="F28" s="10">
        <v>0</v>
      </c>
      <c r="G28" s="10">
        <v>285.60000000000002</v>
      </c>
      <c r="H28" s="4" t="s">
        <v>59</v>
      </c>
      <c r="I28" s="6" t="s">
        <v>190</v>
      </c>
      <c r="J28" s="6" t="s">
        <v>60</v>
      </c>
    </row>
    <row r="29" spans="1:10" x14ac:dyDescent="0.3">
      <c r="A29" s="4" t="s">
        <v>23</v>
      </c>
      <c r="B29" s="4" t="s">
        <v>136</v>
      </c>
      <c r="C29" s="4" t="s">
        <v>12</v>
      </c>
      <c r="D29" s="5">
        <v>46055</v>
      </c>
      <c r="E29" s="10">
        <v>321.77</v>
      </c>
      <c r="F29" s="10">
        <v>12.87</v>
      </c>
      <c r="G29" s="10">
        <f>Table1[[#This Row],[Importe adjudicado]]+Table1[[#This Row],[IVA aplicable]]</f>
        <v>334.64</v>
      </c>
      <c r="H29" s="4" t="s">
        <v>24</v>
      </c>
      <c r="I29" s="6" t="s">
        <v>25</v>
      </c>
      <c r="J29" s="6" t="s">
        <v>165</v>
      </c>
    </row>
    <row r="30" spans="1:10" x14ac:dyDescent="0.3">
      <c r="A30" s="4" t="s">
        <v>15</v>
      </c>
      <c r="B30" s="4" t="s">
        <v>134</v>
      </c>
      <c r="C30" s="4" t="s">
        <v>12</v>
      </c>
      <c r="D30" s="5">
        <v>46050</v>
      </c>
      <c r="E30" s="10">
        <v>1542.16</v>
      </c>
      <c r="F30" s="10">
        <v>323.85000000000002</v>
      </c>
      <c r="G30" s="10">
        <f>Table1[[#This Row],[Importe adjudicado]]+Table1[[#This Row],[IVA aplicable]]</f>
        <v>1866.0100000000002</v>
      </c>
      <c r="H30" s="4" t="s">
        <v>16</v>
      </c>
      <c r="I30" s="6" t="s">
        <v>17</v>
      </c>
      <c r="J30" s="6" t="s">
        <v>161</v>
      </c>
    </row>
    <row r="31" spans="1:10" x14ac:dyDescent="0.3">
      <c r="A31" s="4" t="s">
        <v>100</v>
      </c>
      <c r="B31" s="8" t="s">
        <v>160</v>
      </c>
      <c r="C31" s="4" t="s">
        <v>12</v>
      </c>
      <c r="D31" s="5">
        <v>46094</v>
      </c>
      <c r="E31" s="10">
        <v>2340</v>
      </c>
      <c r="F31" s="10">
        <v>491.4</v>
      </c>
      <c r="G31" s="10">
        <f>Table1[[#This Row],[Importe adjudicado]]+Table1[[#This Row],[IVA aplicable]]</f>
        <v>2831.4</v>
      </c>
      <c r="H31" s="4" t="s">
        <v>101</v>
      </c>
      <c r="I31" s="6" t="s">
        <v>102</v>
      </c>
      <c r="J31" s="6" t="s">
        <v>103</v>
      </c>
    </row>
    <row r="32" spans="1:10" x14ac:dyDescent="0.3">
      <c r="A32" s="4" t="s">
        <v>73</v>
      </c>
      <c r="B32" s="4" t="s">
        <v>145</v>
      </c>
      <c r="C32" s="4" t="s">
        <v>12</v>
      </c>
      <c r="D32" s="5">
        <v>46083</v>
      </c>
      <c r="E32" s="10">
        <v>2250</v>
      </c>
      <c r="F32" s="10">
        <v>472.5</v>
      </c>
      <c r="G32" s="10">
        <v>2385</v>
      </c>
      <c r="H32" s="4" t="s">
        <v>74</v>
      </c>
      <c r="I32" s="6" t="s">
        <v>191</v>
      </c>
      <c r="J32" s="6" t="s">
        <v>172</v>
      </c>
    </row>
    <row r="33" spans="1:10" x14ac:dyDescent="0.3">
      <c r="A33" s="4" t="s">
        <v>41</v>
      </c>
      <c r="B33" s="4" t="s">
        <v>138</v>
      </c>
      <c r="C33" s="4" t="s">
        <v>12</v>
      </c>
      <c r="D33" s="5">
        <v>46055</v>
      </c>
      <c r="E33" s="10">
        <v>252</v>
      </c>
      <c r="F33" s="10">
        <v>0</v>
      </c>
      <c r="G33" s="10">
        <v>214.2</v>
      </c>
      <c r="H33" s="4" t="s">
        <v>42</v>
      </c>
      <c r="I33" s="6" t="s">
        <v>192</v>
      </c>
      <c r="J33" s="6" t="s">
        <v>43</v>
      </c>
    </row>
    <row r="34" spans="1:10" x14ac:dyDescent="0.3">
      <c r="A34" s="4" t="s">
        <v>70</v>
      </c>
      <c r="B34" s="4" t="s">
        <v>143</v>
      </c>
      <c r="C34" s="4" t="s">
        <v>12</v>
      </c>
      <c r="D34" s="5">
        <v>46066</v>
      </c>
      <c r="E34" s="10">
        <v>4419.2</v>
      </c>
      <c r="F34" s="10">
        <v>928.03</v>
      </c>
      <c r="G34" s="10">
        <f>Table1[[#This Row],[Importe adjudicado]]+Table1[[#This Row],[IVA aplicable]]</f>
        <v>5347.23</v>
      </c>
      <c r="H34" s="4" t="s">
        <v>71</v>
      </c>
      <c r="I34" s="6" t="s">
        <v>72</v>
      </c>
      <c r="J34" s="6" t="s">
        <v>171</v>
      </c>
    </row>
    <row r="35" spans="1:10" x14ac:dyDescent="0.3">
      <c r="A35" s="4" t="s">
        <v>11</v>
      </c>
      <c r="B35" s="4" t="s">
        <v>133</v>
      </c>
      <c r="C35" s="4" t="s">
        <v>12</v>
      </c>
      <c r="D35" s="5">
        <v>46041</v>
      </c>
      <c r="E35" s="10">
        <v>774.64</v>
      </c>
      <c r="F35" s="10">
        <v>0</v>
      </c>
      <c r="G35" s="10">
        <f>Table1[[#This Row],[Importe adjudicado]]+Table1[[#This Row],[IVA aplicable]]</f>
        <v>774.64</v>
      </c>
      <c r="H35" s="4" t="s">
        <v>13</v>
      </c>
      <c r="I35" s="6" t="s">
        <v>14</v>
      </c>
      <c r="J35" s="6" t="s">
        <v>164</v>
      </c>
    </row>
    <row r="36" spans="1:10" x14ac:dyDescent="0.3">
      <c r="A36" s="4" t="s">
        <v>62</v>
      </c>
      <c r="B36" s="4" t="s">
        <v>133</v>
      </c>
      <c r="C36" s="4" t="s">
        <v>12</v>
      </c>
      <c r="D36" s="5">
        <v>46062</v>
      </c>
      <c r="E36" s="10">
        <v>1080</v>
      </c>
      <c r="F36" s="10">
        <v>226.8</v>
      </c>
      <c r="G36" s="10">
        <f>Table1[[#This Row],[Importe adjudicado]]+Table1[[#This Row],[IVA aplicable]]</f>
        <v>1306.8</v>
      </c>
      <c r="H36" s="4" t="s">
        <v>63</v>
      </c>
      <c r="I36" s="6" t="s">
        <v>193</v>
      </c>
      <c r="J36" s="6" t="s">
        <v>168</v>
      </c>
    </row>
    <row r="37" spans="1:10" x14ac:dyDescent="0.3">
      <c r="A37" s="4" t="s">
        <v>50</v>
      </c>
      <c r="B37" s="4" t="s">
        <v>138</v>
      </c>
      <c r="C37" s="4" t="s">
        <v>12</v>
      </c>
      <c r="D37" s="5">
        <v>46055</v>
      </c>
      <c r="E37" s="10">
        <v>252</v>
      </c>
      <c r="F37" s="10">
        <v>52.92</v>
      </c>
      <c r="G37" s="10">
        <f>Table1[[#This Row],[Importe adjudicado]]+Table1[[#This Row],[IVA aplicable]]</f>
        <v>304.92</v>
      </c>
      <c r="H37" s="4" t="s">
        <v>51</v>
      </c>
      <c r="I37" s="7" t="s">
        <v>185</v>
      </c>
      <c r="J37" s="6" t="s">
        <v>47</v>
      </c>
    </row>
    <row r="38" spans="1:10" x14ac:dyDescent="0.3">
      <c r="A38" s="4" t="s">
        <v>110</v>
      </c>
      <c r="B38" s="4" t="s">
        <v>154</v>
      </c>
      <c r="C38" s="4" t="s">
        <v>111</v>
      </c>
      <c r="D38" s="5">
        <v>46094</v>
      </c>
      <c r="E38" s="10">
        <v>5981.18</v>
      </c>
      <c r="F38" s="10">
        <v>1256.05</v>
      </c>
      <c r="G38" s="10">
        <f>Table1[[#This Row],[Importe adjudicado]]+Table1[[#This Row],[IVA aplicable]]</f>
        <v>7237.2300000000005</v>
      </c>
      <c r="H38" s="4" t="s">
        <v>112</v>
      </c>
      <c r="I38" s="6" t="s">
        <v>113</v>
      </c>
      <c r="J38" s="6" t="s">
        <v>180</v>
      </c>
    </row>
    <row r="39" spans="1:10" x14ac:dyDescent="0.3">
      <c r="A39" s="4" t="s">
        <v>48</v>
      </c>
      <c r="B39" s="4" t="s">
        <v>138</v>
      </c>
      <c r="C39" s="4" t="s">
        <v>12</v>
      </c>
      <c r="D39" s="5">
        <v>46055</v>
      </c>
      <c r="E39" s="10">
        <v>210</v>
      </c>
      <c r="F39" s="10">
        <v>44.1</v>
      </c>
      <c r="G39" s="10">
        <f>Table1[[#This Row],[Importe adjudicado]]+Table1[[#This Row],[IVA aplicable]]</f>
        <v>254.1</v>
      </c>
      <c r="H39" s="4" t="s">
        <v>49</v>
      </c>
      <c r="I39" s="7" t="s">
        <v>184</v>
      </c>
      <c r="J39" s="6" t="s">
        <v>47</v>
      </c>
    </row>
    <row r="40" spans="1:10" x14ac:dyDescent="0.3">
      <c r="A40" s="4" t="s">
        <v>92</v>
      </c>
      <c r="B40" s="4" t="s">
        <v>150</v>
      </c>
      <c r="C40" s="4" t="s">
        <v>12</v>
      </c>
      <c r="D40" s="5">
        <v>46083</v>
      </c>
      <c r="E40" s="10">
        <v>125</v>
      </c>
      <c r="F40" s="10">
        <v>12.5</v>
      </c>
      <c r="G40" s="10">
        <f>Table1[[#This Row],[Importe adjudicado]]+Table1[[#This Row],[IVA aplicable]]</f>
        <v>137.5</v>
      </c>
      <c r="H40" s="4" t="s">
        <v>93</v>
      </c>
      <c r="I40" s="6" t="s">
        <v>94</v>
      </c>
      <c r="J40" s="6" t="s">
        <v>177</v>
      </c>
    </row>
    <row r="41" spans="1:10" x14ac:dyDescent="0.3">
      <c r="A41" s="4" t="s">
        <v>124</v>
      </c>
      <c r="B41" s="4" t="s">
        <v>150</v>
      </c>
      <c r="C41" s="4" t="s">
        <v>12</v>
      </c>
      <c r="D41" s="5">
        <v>46107</v>
      </c>
      <c r="E41" s="10">
        <v>175</v>
      </c>
      <c r="F41" s="10">
        <v>17.5</v>
      </c>
      <c r="G41" s="10">
        <f>Table1[[#This Row],[Importe adjudicado]]+Table1[[#This Row],[IVA aplicable]]</f>
        <v>192.5</v>
      </c>
      <c r="H41" s="4" t="s">
        <v>93</v>
      </c>
      <c r="I41" s="6" t="s">
        <v>94</v>
      </c>
      <c r="J41" s="6" t="s">
        <v>183</v>
      </c>
    </row>
    <row r="42" spans="1:10" x14ac:dyDescent="0.3">
      <c r="A42" s="4" t="s">
        <v>125</v>
      </c>
      <c r="B42" s="4" t="s">
        <v>158</v>
      </c>
      <c r="C42" s="4" t="s">
        <v>12</v>
      </c>
      <c r="D42" s="5">
        <v>46107</v>
      </c>
      <c r="E42" s="10">
        <v>112.5</v>
      </c>
      <c r="F42" s="10">
        <v>23.63</v>
      </c>
      <c r="G42" s="10">
        <f>Table1[[#This Row],[Importe adjudicado]]+Table1[[#This Row],[IVA aplicable]]</f>
        <v>136.13</v>
      </c>
      <c r="H42" s="4" t="s">
        <v>126</v>
      </c>
      <c r="I42" s="6" t="s">
        <v>127</v>
      </c>
      <c r="J42" s="6" t="s">
        <v>183</v>
      </c>
    </row>
  </sheetData>
  <pageMargins left="0.7" right="0.7" top="0.75" bottom="0.75" header="0.3" footer="0.3"/>
  <pageSetup paperSize="9" scale="43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40a495ea3adc14fa9c76ff095131222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0ee839d753f0fe9cd097ae9188ed3f4f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 xsi:nil="true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Props1.xml><?xml version="1.0" encoding="utf-8"?>
<ds:datastoreItem xmlns:ds="http://schemas.openxmlformats.org/officeDocument/2006/customXml" ds:itemID="{AE1D94D1-07F5-4ED8-AF84-8EB1ED2F6F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50A181-1CBC-406D-9AC0-97AF7DA1A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3D791B-56B2-4E49-B061-AABFEAC4E95E}">
  <ds:schemaRefs>
    <ds:schemaRef ds:uri="http://purl.org/dc/terms/"/>
    <ds:schemaRef ds:uri="da4682bb-9020-46e5-811a-b60735b292df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68b3d08d-4b31-4513-bfb6-3f66b1cd1f1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dcterms:created xsi:type="dcterms:W3CDTF">2026-05-11T12:11:09Z</dcterms:created>
  <dcterms:modified xsi:type="dcterms:W3CDTF">2026-05-11T14:17:55Z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A_x00f1_o">
    <vt:lpwstr/>
  </property>
  <property fmtid="{D5CDD505-2E9C-101B-9397-08002B2CF9AE}" pid="6" name="Tipo doc.">
    <vt:lpwstr/>
  </property>
  <property fmtid="{D5CDD505-2E9C-101B-9397-08002B2CF9AE}" pid="7" name="Tipo_x0020_doc_x002e_">
    <vt:lpwstr/>
  </property>
</Properties>
</file>